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Business Concepts</author>
  </authors>
  <commentList>
    <comment ref="A17" authorId="0">
      <text>
        <r>
          <rPr>
            <b/>
            <sz val="9"/>
            <rFont val="Tahoma"/>
            <family val="2"/>
          </rPr>
          <t>= ROE - [wynik netto + (1-stopa podatkowa) x odsetki]/pasywa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= przychody - koszty - odsetki</t>
        </r>
      </text>
    </comment>
    <comment ref="A14" authorId="0">
      <text>
        <r>
          <rPr>
            <b/>
            <sz val="9"/>
            <rFont val="Tahoma"/>
            <family val="2"/>
          </rPr>
          <t>= wynik przed opodatkowaniem x stopa podatkowa</t>
        </r>
      </text>
    </comment>
    <comment ref="A15" authorId="0">
      <text>
        <r>
          <rPr>
            <b/>
            <sz val="9"/>
            <rFont val="Tahoma"/>
            <family val="2"/>
          </rPr>
          <t>= wynik przed opodatkowaniem - podatek</t>
        </r>
      </text>
    </comment>
    <comment ref="A16" authorId="0">
      <text>
        <r>
          <rPr>
            <b/>
            <sz val="9"/>
            <rFont val="Tahoma"/>
            <family val="2"/>
          </rPr>
          <t>= wynik netto/kapitał własny razem</t>
        </r>
      </text>
    </comment>
  </commentList>
</comments>
</file>

<file path=xl/sharedStrings.xml><?xml version="1.0" encoding="utf-8"?>
<sst xmlns="http://schemas.openxmlformats.org/spreadsheetml/2006/main" count="18" uniqueCount="17">
  <si>
    <t>zadłużenie odsetkowe</t>
  </si>
  <si>
    <t>zadłużenie bezodsetkowe</t>
  </si>
  <si>
    <t>kapitał własny bez wyniku netto</t>
  </si>
  <si>
    <t>wynik netto</t>
  </si>
  <si>
    <t>koszt odsetek rocznie</t>
  </si>
  <si>
    <t>dźwignia finansowa</t>
  </si>
  <si>
    <t>pasywa</t>
  </si>
  <si>
    <t>dane wpisywać w niebieskie komórki!</t>
  </si>
  <si>
    <t>przychody razem</t>
  </si>
  <si>
    <t>koszty razem (bez odsetek)</t>
  </si>
  <si>
    <t>podatek</t>
  </si>
  <si>
    <t>&lt;-- wpisz stopę podatkową</t>
  </si>
  <si>
    <t>wynik przed opodatkowaniem</t>
  </si>
  <si>
    <t>kapitał własny razem</t>
  </si>
  <si>
    <t>ROE - zwrot z kapitału własnego</t>
  </si>
  <si>
    <t>powyżej 0% oznacza, że korzystanie z długu odsetkowego przynosi korzyść i zwiększa stopę zwrotu z kapitału własnego (ROE); poniżej 0% oznacza, że korzystanie z długu odsetkowego jest niekorzystne i zmniejsza ROE</t>
  </si>
  <si>
    <t>&lt;-- wpisz stopę odsetkową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</si>
</sst>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0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0"/>
      <color theme="1"/>
      <name val="Cambria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0" fontId="44" fillId="0" borderId="10" xfId="52" applyNumberFormat="1" applyFont="1" applyBorder="1" applyAlignment="1">
      <alignment vertical="center"/>
    </xf>
    <xf numFmtId="3" fontId="43" fillId="33" borderId="10" xfId="0" applyNumberFormat="1" applyFont="1" applyFill="1" applyBorder="1" applyAlignment="1">
      <alignment vertical="center"/>
    </xf>
    <xf numFmtId="3" fontId="43" fillId="8" borderId="10" xfId="0" applyNumberFormat="1" applyFont="1" applyFill="1" applyBorder="1" applyAlignment="1" applyProtection="1">
      <alignment vertical="center"/>
      <protection locked="0"/>
    </xf>
    <xf numFmtId="10" fontId="45" fillId="8" borderId="0" xfId="0" applyNumberFormat="1" applyFont="1" applyFill="1" applyAlignment="1" applyProtection="1">
      <alignment vertical="center"/>
      <protection locked="0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-bizcom.net/" TargetMode="External" /><Relationship Id="rId3" Type="http://schemas.openxmlformats.org/officeDocument/2006/relationships/hyperlink" Target="http://www.e-bizcom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18</xdr:row>
      <xdr:rowOff>123825</xdr:rowOff>
    </xdr:from>
    <xdr:to>
      <xdr:col>0</xdr:col>
      <xdr:colOff>2590800</xdr:colOff>
      <xdr:row>24</xdr:row>
      <xdr:rowOff>152400</xdr:rowOff>
    </xdr:to>
    <xdr:pic>
      <xdr:nvPicPr>
        <xdr:cNvPr id="1" name="Obraz 1" descr="logo-e-bizcom-3D-aplikacje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29075"/>
          <a:ext cx="2524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D7" sqref="D7"/>
    </sheetView>
  </sheetViews>
  <sheetFormatPr defaultColWidth="8.796875" defaultRowHeight="14.25"/>
  <cols>
    <col min="1" max="1" width="31.3984375" style="1" customWidth="1"/>
    <col min="2" max="2" width="15.09765625" style="2" customWidth="1"/>
    <col min="3" max="3" width="9.69921875" style="1" customWidth="1"/>
    <col min="4" max="16384" width="9" style="1" customWidth="1"/>
  </cols>
  <sheetData>
    <row r="1" ht="14.25">
      <c r="A1" s="3" t="s">
        <v>7</v>
      </c>
    </row>
    <row r="2" ht="6" customHeight="1"/>
    <row r="3" spans="1:2" s="5" customFormat="1" ht="18" customHeight="1">
      <c r="A3" s="4" t="s">
        <v>2</v>
      </c>
      <c r="B3" s="10">
        <v>3000000</v>
      </c>
    </row>
    <row r="4" spans="1:2" s="5" customFormat="1" ht="18" customHeight="1">
      <c r="A4" s="4" t="s">
        <v>3</v>
      </c>
      <c r="B4" s="9">
        <f>B15</f>
        <v>182250</v>
      </c>
    </row>
    <row r="5" spans="1:2" s="5" customFormat="1" ht="18" customHeight="1">
      <c r="A5" s="4" t="s">
        <v>13</v>
      </c>
      <c r="B5" s="9">
        <f>B3+B4</f>
        <v>3182250</v>
      </c>
    </row>
    <row r="6" spans="1:4" s="5" customFormat="1" ht="18" customHeight="1">
      <c r="A6" s="4" t="s">
        <v>0</v>
      </c>
      <c r="B6" s="10">
        <v>1500000</v>
      </c>
      <c r="C6" s="11">
        <v>0.05</v>
      </c>
      <c r="D6" s="5" t="s">
        <v>16</v>
      </c>
    </row>
    <row r="7" spans="1:2" s="5" customFormat="1" ht="18" customHeight="1">
      <c r="A7" s="4" t="s">
        <v>1</v>
      </c>
      <c r="B7" s="10">
        <v>500000</v>
      </c>
    </row>
    <row r="8" spans="1:2" s="5" customFormat="1" ht="18" customHeight="1">
      <c r="A8" s="4" t="s">
        <v>6</v>
      </c>
      <c r="B8" s="6">
        <f>SUM(B5:B7)</f>
        <v>5182250</v>
      </c>
    </row>
    <row r="9" ht="6.75" customHeight="1"/>
    <row r="10" spans="1:2" s="5" customFormat="1" ht="18" customHeight="1">
      <c r="A10" s="4" t="s">
        <v>8</v>
      </c>
      <c r="B10" s="10">
        <v>5000000</v>
      </c>
    </row>
    <row r="11" spans="1:2" s="5" customFormat="1" ht="18" customHeight="1">
      <c r="A11" s="4" t="s">
        <v>9</v>
      </c>
      <c r="B11" s="10">
        <v>4700000</v>
      </c>
    </row>
    <row r="12" spans="1:2" s="5" customFormat="1" ht="18" customHeight="1">
      <c r="A12" s="4" t="s">
        <v>4</v>
      </c>
      <c r="B12" s="9">
        <f>B6*C6</f>
        <v>75000</v>
      </c>
    </row>
    <row r="13" spans="1:2" s="5" customFormat="1" ht="18" customHeight="1">
      <c r="A13" s="4" t="s">
        <v>12</v>
      </c>
      <c r="B13" s="9">
        <f>B10-B11-B12</f>
        <v>225000</v>
      </c>
    </row>
    <row r="14" spans="1:4" s="5" customFormat="1" ht="18" customHeight="1">
      <c r="A14" s="4" t="s">
        <v>10</v>
      </c>
      <c r="B14" s="9">
        <f>B13*C14</f>
        <v>42750</v>
      </c>
      <c r="C14" s="11">
        <v>0.19</v>
      </c>
      <c r="D14" s="5" t="s">
        <v>11</v>
      </c>
    </row>
    <row r="15" spans="1:2" s="5" customFormat="1" ht="18" customHeight="1">
      <c r="A15" s="4" t="s">
        <v>3</v>
      </c>
      <c r="B15" s="9">
        <f>B13-B14</f>
        <v>182250</v>
      </c>
    </row>
    <row r="16" spans="1:2" s="5" customFormat="1" ht="18" customHeight="1">
      <c r="A16" s="7" t="s">
        <v>14</v>
      </c>
      <c r="B16" s="8">
        <f>B15/B5</f>
        <v>0.05727079896299788</v>
      </c>
    </row>
    <row r="17" spans="1:13" s="5" customFormat="1" ht="32.25" customHeight="1">
      <c r="A17" s="7" t="s">
        <v>5</v>
      </c>
      <c r="B17" s="8">
        <f>B16-(B15+(1-C14)*B12)/B8</f>
        <v>0.0103799696899987</v>
      </c>
      <c r="C17" s="12" t="s">
        <v>15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14.25"/>
    <row r="20" ht="14.25"/>
    <row r="21" ht="14.25"/>
    <row r="22" ht="14.25"/>
    <row r="23" ht="14.25"/>
    <row r="24" ht="14.25"/>
  </sheetData>
  <sheetProtection password="CC06" sheet="1" objects="1" scenarios="1"/>
  <mergeCells count="1">
    <mergeCell ref="C17:M1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Concepts</dc:creator>
  <cp:keywords/>
  <dc:description/>
  <cp:lastModifiedBy>Business Concepts</cp:lastModifiedBy>
  <dcterms:created xsi:type="dcterms:W3CDTF">2017-06-30T08:07:32Z</dcterms:created>
  <dcterms:modified xsi:type="dcterms:W3CDTF">2017-07-18T17:17:23Z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